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<sst xmlns="http://schemas.openxmlformats.org/spreadsheetml/2006/main" count="124" uniqueCount="65">
  <si>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Вознаграждения после выхода на пенсию</t>
  </si>
  <si>
    <t>Прочие долгосрочные вознаграждения</t>
  </si>
  <si>
    <t>Итого</t>
  </si>
  <si>
    <t xml:space="preserve">Чистые пенсионные обязательства, первоначальная сумма </t>
  </si>
  <si>
    <t>Пересмотр показателей входящего отчета о финансовом положении по состоянию на 1 января 2012 года</t>
  </si>
  <si>
    <t>Влияние на прибыли и убытки</t>
  </si>
  <si>
    <t>Влияние на прочий совокупный доход</t>
  </si>
  <si>
    <t>Чистые пенсионные обязательства, пересмотренная сумма</t>
  </si>
  <si>
    <t>1 января 2012 года</t>
  </si>
  <si>
    <t>Приведенная стоимость обязательств пенсионного плана</t>
  </si>
  <si>
    <t>31 декабря 2012 года</t>
  </si>
  <si>
    <t>Справедливая стоимость активов планов</t>
  </si>
  <si>
    <t>Непризнанная стоимость прошлых услуг</t>
  </si>
  <si>
    <t xml:space="preserve">Чистые пенсионные обязательства </t>
  </si>
  <si>
    <t>Показатели расходов за период</t>
  </si>
  <si>
    <t>Прибыли и убытки</t>
  </si>
  <si>
    <t>Стоимость услуг текущего периода</t>
  </si>
  <si>
    <t>Переоценка чистого обязательства</t>
  </si>
  <si>
    <t>Затраты на проценты</t>
  </si>
  <si>
    <t>Стоимость услуг</t>
  </si>
  <si>
    <t>Ожидаемый доход по активам плана</t>
  </si>
  <si>
    <t>Чистые проценты по обязательствам</t>
  </si>
  <si>
    <t>Актуарные убытки/(прибыль)</t>
  </si>
  <si>
    <t>Чистые расходы, признанные в прибылях и убытках</t>
  </si>
  <si>
    <t>Амортизация стоимости услуг прошлых периодов</t>
  </si>
  <si>
    <t>Прочие совокупные доходы и расходы</t>
  </si>
  <si>
    <t>Расход по активам плана, за исключением сумм, включенных в чистую величину процентов</t>
  </si>
  <si>
    <t>Затраты признанные в составе прочего совокупного дохода</t>
  </si>
  <si>
    <t>Сверка активов</t>
  </si>
  <si>
    <t>Справедливая стоимость активов планов на начало периода</t>
  </si>
  <si>
    <t>Проценты по активам</t>
  </si>
  <si>
    <t>Взносы работодателя</t>
  </si>
  <si>
    <t>Доход на активы плана</t>
  </si>
  <si>
    <t>Выплата вознаграждений</t>
  </si>
  <si>
    <t>Взносы в план</t>
  </si>
  <si>
    <t>Справедливая стоимость активов планов на конец периода</t>
  </si>
  <si>
    <t>Платежи из средств плана</t>
  </si>
  <si>
    <t>Приведенная стоимость обязательств на начало года</t>
  </si>
  <si>
    <t>Стоимость текущих услуг</t>
  </si>
  <si>
    <t>Проценты по обязательствам</t>
  </si>
  <si>
    <t>Приведенная стоимость обязательств на конец периода</t>
  </si>
  <si>
    <t>Приведенная стоимость обязательств на конец года</t>
  </si>
  <si>
    <t>Чистые пенсионные обязательства  на начало периода</t>
  </si>
  <si>
    <t>Чистые пенсионные обязательства  на конец периода</t>
  </si>
  <si>
    <t>На начало периода</t>
  </si>
  <si>
    <t>На конец периода</t>
  </si>
  <si>
    <t>Исходные условия</t>
  </si>
  <si>
    <t>2. До 1 января 2013 года актуарные прибыли и убытки признавались немедленно (метод "коридора" не применялся).</t>
  </si>
  <si>
    <t>3. Применение новой редакции МСФО 19 не привело к коррекции учитываемых взносов работодателя по планам с установленными выплатами.</t>
  </si>
  <si>
    <t>1. С 1 января 2013 года Компания начинает применять МСФО 19 в новой редакции (от июня 2011 года). До этого стандарт МСФО 19 применялся в предыдущей редакции. В связи с тем, что в этом случае МСФО 19 должен применятся ретроспективно, Компания в целях сопоставления должна раскрыть показатели за 2012 год в отношении планов с установленными выплатами, как если бы она всегда применяла МСФО 19 в новой редакции.</t>
  </si>
  <si>
    <t>Период:</t>
  </si>
  <si>
    <t>2012 год</t>
  </si>
  <si>
    <t>Было отражено в отчетности за 2012 год</t>
  </si>
  <si>
    <t>Показатели в отношении 2012 года, отражаемые в целях сопоставления в отчетности за периоды с 1 января 2013 года</t>
  </si>
  <si>
    <t>Показатели Отчета о финансовом положении</t>
  </si>
  <si>
    <t>Сверка показателей</t>
  </si>
  <si>
    <t>Сверка приведенной стоимости обязательств</t>
  </si>
  <si>
    <t>Иллюстративный пример (все показатели условные)</t>
  </si>
  <si>
    <t>Стоимость услуг прошлых периодов считается признанной полностью</t>
  </si>
  <si>
    <t>Только в отношении прочих долгосрочных вознаграждений</t>
  </si>
  <si>
    <r>
      <t xml:space="preserve">Влияние применения пересмотренного МСФО 19 (в редакции 2011 года) на показатели финансовой отчетности - </t>
    </r>
    <r>
      <rPr>
        <b/>
        <sz val="14"/>
        <color indexed="16"/>
        <rFont val="Times New Roman"/>
        <family val="1"/>
      </rPr>
      <t>отдельное примечание</t>
    </r>
  </si>
  <si>
    <t>Показатель пересчитан с учетом новых и уточненных требований к учету страховых взносов, административных расходов, актуарных предположений</t>
  </si>
  <si>
    <t>Подготовка сопоставимых данных в отношении 2012 года по планам с установленными выплатами в связи с началом применения МСФО 19 в редакции июня 2011 года</t>
  </si>
  <si>
    <t>Сверка чистых обязательств (в Примечаниях не отражается)</t>
  </si>
  <si>
    <t>Сверка непризнанной стоимости услуг прошлых периодов (в Примечаниях не отражается)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</si>
</sst>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;\(#,###\);&quot;-&quot;"/>
    <numFmt numFmtId="165" formatCode="0;\(0\);0"/>
    <numFmt numFmtId="166" formatCode="0;\(0\);&quot;-&quot;"/>
    <numFmt numFmtId="167" formatCode="0;\(0\);\-"/>
    <numFmt numFmtId="168" formatCode="#,##0;\(#,##0\);0"/>
    <numFmt numFmtId="169" formatCode="#\,000;\(#\,000\);#\,000"/>
    <numFmt numFmtId="170" formatCode="0\,000,;\(0\,000,\);0\,000,"/>
    <numFmt numFmtId="171" formatCode="_-* #,##0_р_._-;\-* #,##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4"/>
      <color indexed="16"/>
      <name val="Times New Roman"/>
      <family val="1"/>
    </font>
    <font>
      <sz val="10"/>
      <color indexed="8"/>
      <name val="Times New Roman"/>
      <family val="1"/>
    </font>
    <font>
      <i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i/>
      <sz val="14"/>
      <color indexed="56"/>
      <name val="Times New Roman"/>
      <family val="1"/>
    </font>
    <font>
      <b/>
      <sz val="10"/>
      <color indexed="8"/>
      <name val="Times New Roman"/>
      <family val="1"/>
    </font>
    <font>
      <sz val="14"/>
      <color indexed="56"/>
      <name val="Times New Roman"/>
      <family val="1"/>
    </font>
    <font>
      <sz val="14"/>
      <color indexed="16"/>
      <name val="Times New Roman"/>
      <family val="1"/>
    </font>
    <font>
      <b/>
      <u val="single"/>
      <sz val="14"/>
      <color indexed="5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4"/>
      <color theme="3"/>
      <name val="Times New Roman"/>
      <family val="1"/>
    </font>
    <font>
      <sz val="12"/>
      <color theme="3"/>
      <name val="Times New Roman"/>
      <family val="1"/>
    </font>
    <font>
      <b/>
      <i/>
      <sz val="14"/>
      <color theme="3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5" tint="-0.4999699890613556"/>
      <name val="Times New Roman"/>
      <family val="1"/>
    </font>
    <font>
      <sz val="14"/>
      <color theme="3"/>
      <name val="Times New Roman"/>
      <family val="1"/>
    </font>
    <font>
      <b/>
      <u val="single"/>
      <sz val="14"/>
      <color theme="3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 style="mediumDashed">
        <color theme="9" tint="-0.499969989061355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7" fontId="2" fillId="0" borderId="11" xfId="0" applyNumberFormat="1" applyFont="1" applyBorder="1" applyAlignment="1">
      <alignment horizontal="right" wrapText="1"/>
    </xf>
    <xf numFmtId="165" fontId="2" fillId="0" borderId="1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169" fontId="2" fillId="0" borderId="0" xfId="0" applyNumberFormat="1" applyFont="1" applyBorder="1" applyAlignment="1">
      <alignment horizontal="right" wrapText="1"/>
    </xf>
    <xf numFmtId="166" fontId="2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 indent="1"/>
    </xf>
    <xf numFmtId="167" fontId="3" fillId="0" borderId="12" xfId="0" applyNumberFormat="1" applyFont="1" applyBorder="1" applyAlignment="1">
      <alignment horizontal="right" wrapText="1"/>
    </xf>
    <xf numFmtId="170" fontId="2" fillId="0" borderId="0" xfId="0" applyNumberFormat="1" applyFont="1" applyBorder="1" applyAlignment="1">
      <alignment horizontal="right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right" wrapText="1"/>
    </xf>
    <xf numFmtId="171" fontId="3" fillId="0" borderId="0" xfId="58" applyNumberFormat="1" applyFont="1" applyAlignment="1">
      <alignment horizontal="right" wrapText="1"/>
    </xf>
    <xf numFmtId="167" fontId="3" fillId="0" borderId="0" xfId="58" applyNumberFormat="1" applyFont="1" applyAlignment="1">
      <alignment horizontal="right" wrapText="1"/>
    </xf>
    <xf numFmtId="167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8.7109375" style="0" customWidth="1"/>
    <col min="2" max="2" width="15.7109375" style="0" customWidth="1"/>
    <col min="3" max="3" width="14.7109375" style="0" customWidth="1"/>
    <col min="4" max="4" width="7.7109375" style="0" customWidth="1"/>
    <col min="5" max="5" width="1.57421875" style="0" customWidth="1"/>
    <col min="6" max="6" width="1.1484375" style="0" customWidth="1"/>
    <col min="7" max="7" width="18.7109375" style="1" customWidth="1"/>
    <col min="8" max="8" width="15.7109375" style="0" customWidth="1"/>
    <col min="9" max="9" width="14.7109375" style="0" customWidth="1"/>
    <col min="10" max="10" width="7.7109375" style="0" customWidth="1"/>
    <col min="11" max="11" width="12.57421875" style="0" customWidth="1"/>
    <col min="12" max="12" width="8.00390625" style="0" customWidth="1"/>
    <col min="13" max="13" width="17.421875" style="0" customWidth="1"/>
    <col min="14" max="14" width="19.8515625" style="0" customWidth="1"/>
    <col min="15" max="15" width="11.00390625" style="0" customWidth="1"/>
    <col min="16" max="16" width="12.28125" style="0" customWidth="1"/>
    <col min="17" max="17" width="17.7109375" style="0" customWidth="1"/>
  </cols>
  <sheetData>
    <row r="1" spans="1:12" ht="48" customHeight="1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</row>
    <row r="3" spans="1:12" ht="19.5">
      <c r="A3" s="37" t="s">
        <v>57</v>
      </c>
      <c r="K3" s="37" t="s">
        <v>50</v>
      </c>
      <c r="L3" s="39" t="s">
        <v>51</v>
      </c>
    </row>
    <row r="5" ht="15.75">
      <c r="A5" s="38" t="s">
        <v>46</v>
      </c>
    </row>
    <row r="6" spans="1:12" ht="63" customHeight="1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49"/>
      <c r="L6" s="49"/>
    </row>
    <row r="7" spans="1:12" ht="15" customHeight="1">
      <c r="A7" s="50" t="s">
        <v>47</v>
      </c>
      <c r="B7" s="51"/>
      <c r="C7" s="51"/>
      <c r="D7" s="51"/>
      <c r="E7" s="51"/>
      <c r="F7" s="51"/>
      <c r="G7" s="51"/>
      <c r="H7" s="51"/>
      <c r="I7" s="51"/>
      <c r="J7" s="51"/>
      <c r="K7" s="49"/>
      <c r="L7" s="49"/>
    </row>
    <row r="8" spans="1:12" ht="30" customHeight="1">
      <c r="A8" s="50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49"/>
      <c r="L8" s="49"/>
    </row>
    <row r="10" spans="1:10" ht="59.25" customHeight="1">
      <c r="A10" s="52" t="s">
        <v>52</v>
      </c>
      <c r="B10" s="53"/>
      <c r="C10" s="53"/>
      <c r="D10" s="53"/>
      <c r="E10" s="40"/>
      <c r="F10" s="41"/>
      <c r="G10" s="52" t="s">
        <v>53</v>
      </c>
      <c r="H10" s="53"/>
      <c r="I10" s="53"/>
      <c r="J10" s="53"/>
    </row>
    <row r="11" spans="1:5" ht="15">
      <c r="A11" s="1"/>
      <c r="E11" s="36"/>
    </row>
    <row r="12" spans="1:10" ht="18.75">
      <c r="A12" s="57" t="s">
        <v>54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5" ht="15">
      <c r="A13" s="1"/>
      <c r="E13" s="36"/>
    </row>
    <row r="14" spans="1:10" ht="39.75" thickBot="1">
      <c r="A14" s="2"/>
      <c r="B14" s="3" t="s">
        <v>0</v>
      </c>
      <c r="C14" s="3" t="s">
        <v>1</v>
      </c>
      <c r="D14" s="3" t="s">
        <v>2</v>
      </c>
      <c r="E14" s="36"/>
      <c r="G14" s="2"/>
      <c r="H14" s="3" t="s">
        <v>0</v>
      </c>
      <c r="I14" s="3" t="s">
        <v>1</v>
      </c>
      <c r="J14" s="3" t="s">
        <v>2</v>
      </c>
    </row>
    <row r="15" spans="1:10" ht="15">
      <c r="A15" s="4"/>
      <c r="B15" s="5"/>
      <c r="C15" s="5"/>
      <c r="D15" s="5"/>
      <c r="E15" s="36"/>
      <c r="G15" s="4"/>
      <c r="H15" s="5"/>
      <c r="I15" s="5"/>
      <c r="J15" s="5"/>
    </row>
    <row r="16" spans="1:12" ht="98.25" customHeight="1">
      <c r="A16" s="4" t="s">
        <v>9</v>
      </c>
      <c r="B16" s="6">
        <v>334</v>
      </c>
      <c r="C16" s="7">
        <v>119</v>
      </c>
      <c r="D16" s="6">
        <f>SUM(B16:C16)</f>
        <v>453</v>
      </c>
      <c r="E16" s="36"/>
      <c r="G16" s="4" t="s">
        <v>9</v>
      </c>
      <c r="H16" s="8">
        <v>381</v>
      </c>
      <c r="I16" s="8">
        <v>152</v>
      </c>
      <c r="J16" s="8">
        <f>SUM(H16:I16)</f>
        <v>533</v>
      </c>
      <c r="K16" s="59" t="s">
        <v>61</v>
      </c>
      <c r="L16" s="49"/>
    </row>
    <row r="17" spans="1:10" ht="39.75" thickBot="1">
      <c r="A17" s="4" t="s">
        <v>11</v>
      </c>
      <c r="B17" s="10">
        <v>-22</v>
      </c>
      <c r="C17" s="11">
        <v>0</v>
      </c>
      <c r="D17" s="10">
        <f>SUM(B17:C17)</f>
        <v>-22</v>
      </c>
      <c r="E17" s="36"/>
      <c r="G17" s="4" t="s">
        <v>11</v>
      </c>
      <c r="H17" s="12">
        <v>-22</v>
      </c>
      <c r="I17" s="12">
        <v>0</v>
      </c>
      <c r="J17" s="12">
        <f>SUM(H17:I17)</f>
        <v>-22</v>
      </c>
    </row>
    <row r="18" spans="1:12" ht="52.5" customHeight="1" thickBot="1">
      <c r="A18" s="4" t="s">
        <v>12</v>
      </c>
      <c r="B18" s="13">
        <v>-1</v>
      </c>
      <c r="C18" s="13">
        <v>0</v>
      </c>
      <c r="D18" s="13">
        <f>SUM(B18:C18)</f>
        <v>-1</v>
      </c>
      <c r="E18" s="36"/>
      <c r="G18" s="14" t="s">
        <v>13</v>
      </c>
      <c r="H18" s="15">
        <f>H16+H17</f>
        <v>359</v>
      </c>
      <c r="I18" s="15">
        <f>I16+I17</f>
        <v>152</v>
      </c>
      <c r="J18" s="15">
        <f>SUM(H18:I18)</f>
        <v>511</v>
      </c>
      <c r="K18" s="59" t="s">
        <v>58</v>
      </c>
      <c r="L18" s="49"/>
    </row>
    <row r="19" spans="1:5" ht="27" thickBot="1">
      <c r="A19" s="14" t="s">
        <v>13</v>
      </c>
      <c r="B19" s="16">
        <f>SUM(B16:B18)</f>
        <v>311</v>
      </c>
      <c r="C19" s="16">
        <f>SUM(C16:C18)</f>
        <v>119</v>
      </c>
      <c r="D19" s="16">
        <f>SUM(D16:D18)</f>
        <v>430</v>
      </c>
      <c r="E19" s="36"/>
    </row>
    <row r="20" spans="1:5" ht="15.75" thickTop="1">
      <c r="A20" s="14"/>
      <c r="B20" s="17"/>
      <c r="C20" s="17"/>
      <c r="D20" s="18"/>
      <c r="E20" s="36"/>
    </row>
    <row r="21" spans="1:10" ht="18.75">
      <c r="A21" s="57" t="s">
        <v>14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8.75">
      <c r="A22" s="54" t="s">
        <v>15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5" ht="15">
      <c r="A23" s="14"/>
      <c r="B23" s="17"/>
      <c r="C23" s="17"/>
      <c r="D23" s="18"/>
      <c r="E23" s="36"/>
    </row>
    <row r="24" spans="1:10" ht="39.75" thickBot="1">
      <c r="A24" s="2"/>
      <c r="B24" s="3" t="s">
        <v>0</v>
      </c>
      <c r="C24" s="3" t="s">
        <v>1</v>
      </c>
      <c r="D24" s="3" t="s">
        <v>2</v>
      </c>
      <c r="E24" s="36"/>
      <c r="G24" s="2"/>
      <c r="H24" s="3" t="s">
        <v>0</v>
      </c>
      <c r="I24" s="3" t="s">
        <v>1</v>
      </c>
      <c r="J24" s="3" t="s">
        <v>2</v>
      </c>
    </row>
    <row r="25" spans="1:10" ht="15">
      <c r="A25" s="4"/>
      <c r="B25" s="5"/>
      <c r="C25" s="5"/>
      <c r="D25" s="5"/>
      <c r="E25" s="36"/>
      <c r="G25" s="4"/>
      <c r="H25" s="5"/>
      <c r="I25" s="5"/>
      <c r="J25" s="5"/>
    </row>
    <row r="26" spans="1:12" ht="35.25" customHeight="1">
      <c r="A26" s="4" t="s">
        <v>16</v>
      </c>
      <c r="B26" s="7">
        <f>B59</f>
        <v>13</v>
      </c>
      <c r="C26" s="7">
        <f>C59</f>
        <v>48</v>
      </c>
      <c r="D26" s="7">
        <f>SUM(B26:C26)</f>
        <v>61</v>
      </c>
      <c r="E26" s="36"/>
      <c r="G26" s="4" t="s">
        <v>17</v>
      </c>
      <c r="H26" s="8">
        <v>0</v>
      </c>
      <c r="I26" s="8">
        <f>I62</f>
        <v>-31</v>
      </c>
      <c r="J26" s="8">
        <f>SUM(H26:I26)</f>
        <v>-31</v>
      </c>
      <c r="K26" s="59" t="s">
        <v>59</v>
      </c>
      <c r="L26" s="49"/>
    </row>
    <row r="27" spans="1:10" ht="15">
      <c r="A27" s="4" t="s">
        <v>18</v>
      </c>
      <c r="B27" s="7">
        <f>B60</f>
        <v>24</v>
      </c>
      <c r="C27" s="7">
        <f>C60</f>
        <v>11</v>
      </c>
      <c r="D27" s="7">
        <f>SUM(B27:C27)</f>
        <v>35</v>
      </c>
      <c r="E27" s="36"/>
      <c r="G27" s="4" t="s">
        <v>19</v>
      </c>
      <c r="H27" s="8">
        <f>H59</f>
        <v>15</v>
      </c>
      <c r="I27" s="8">
        <f>I59</f>
        <v>58</v>
      </c>
      <c r="J27" s="8">
        <f>SUM(H27:I27)</f>
        <v>73</v>
      </c>
    </row>
    <row r="28" spans="1:10" ht="27" thickBot="1">
      <c r="A28" s="4" t="s">
        <v>20</v>
      </c>
      <c r="B28" s="7">
        <v>-2</v>
      </c>
      <c r="C28" s="7">
        <v>0</v>
      </c>
      <c r="D28" s="7">
        <f>SUM(B28:C28)</f>
        <v>-2</v>
      </c>
      <c r="E28" s="36"/>
      <c r="G28" s="4" t="s">
        <v>21</v>
      </c>
      <c r="H28" s="12">
        <f>H47+H60</f>
        <v>23</v>
      </c>
      <c r="I28" s="12">
        <f>I47+I60</f>
        <v>10</v>
      </c>
      <c r="J28" s="12">
        <f>SUM(H28:I28)</f>
        <v>33</v>
      </c>
    </row>
    <row r="29" spans="1:10" ht="39.75" thickBot="1">
      <c r="A29" s="4" t="s">
        <v>22</v>
      </c>
      <c r="B29" s="7">
        <f>B62+B48</f>
        <v>36</v>
      </c>
      <c r="C29" s="7">
        <f>C62+C48</f>
        <v>-28</v>
      </c>
      <c r="D29" s="7">
        <f>SUM(B29:C29)</f>
        <v>8</v>
      </c>
      <c r="E29" s="36"/>
      <c r="G29" s="14" t="s">
        <v>23</v>
      </c>
      <c r="H29" s="15">
        <f>H27+H28+H26</f>
        <v>38</v>
      </c>
      <c r="I29" s="15">
        <f>I27+I28+I26</f>
        <v>37</v>
      </c>
      <c r="J29" s="15">
        <f>SUM(H29:I29)</f>
        <v>75</v>
      </c>
    </row>
    <row r="30" spans="1:10" ht="40.5" thickBot="1" thickTop="1">
      <c r="A30" s="4" t="s">
        <v>24</v>
      </c>
      <c r="B30" s="13">
        <v>1</v>
      </c>
      <c r="C30" s="13">
        <v>0</v>
      </c>
      <c r="D30" s="13">
        <f>SUM(B30:C30)</f>
        <v>1</v>
      </c>
      <c r="E30" s="36"/>
      <c r="G30" s="14"/>
      <c r="H30" s="19"/>
      <c r="I30" s="19"/>
      <c r="J30" s="19"/>
    </row>
    <row r="31" spans="1:10" ht="51.75" customHeight="1" thickBot="1">
      <c r="A31" s="14" t="s">
        <v>23</v>
      </c>
      <c r="B31" s="20">
        <f>SUM(B26:B30)</f>
        <v>72</v>
      </c>
      <c r="C31" s="20">
        <f>SUM(C26:C30)</f>
        <v>31</v>
      </c>
      <c r="D31" s="20">
        <f>SUM(D26:D30)</f>
        <v>103</v>
      </c>
      <c r="E31" s="36"/>
      <c r="G31" s="14"/>
      <c r="H31" s="19"/>
      <c r="I31" s="19"/>
      <c r="J31" s="19"/>
    </row>
    <row r="32" spans="1:10" ht="15.75" thickTop="1">
      <c r="A32" s="14"/>
      <c r="B32" s="19"/>
      <c r="C32" s="19"/>
      <c r="D32" s="19"/>
      <c r="E32" s="36"/>
      <c r="G32" s="14"/>
      <c r="H32" s="19"/>
      <c r="I32" s="19"/>
      <c r="J32" s="19"/>
    </row>
    <row r="33" spans="1:10" ht="18.75">
      <c r="A33" s="54" t="s">
        <v>25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2:10" ht="15">
      <c r="B34" s="19"/>
      <c r="C34" s="19"/>
      <c r="D34" s="19"/>
      <c r="E34" s="36"/>
      <c r="G34" s="14"/>
      <c r="H34" s="19"/>
      <c r="I34" s="19"/>
      <c r="J34" s="19"/>
    </row>
    <row r="35" spans="1:10" ht="39.75" thickBot="1">
      <c r="A35" s="14"/>
      <c r="B35" s="19"/>
      <c r="C35" s="19"/>
      <c r="D35" s="19"/>
      <c r="E35" s="36"/>
      <c r="G35" s="2"/>
      <c r="H35" s="3" t="s">
        <v>0</v>
      </c>
      <c r="I35" s="3" t="s">
        <v>1</v>
      </c>
      <c r="J35" s="3" t="s">
        <v>2</v>
      </c>
    </row>
    <row r="36" spans="1:10" ht="15">
      <c r="A36" s="14"/>
      <c r="B36" s="19"/>
      <c r="C36" s="19"/>
      <c r="D36" s="19"/>
      <c r="E36" s="36"/>
      <c r="G36" s="2"/>
      <c r="H36" s="21"/>
      <c r="I36" s="21"/>
      <c r="J36" s="21"/>
    </row>
    <row r="37" spans="1:10" ht="26.25">
      <c r="A37" s="14"/>
      <c r="B37" s="19"/>
      <c r="C37" s="19"/>
      <c r="D37" s="19"/>
      <c r="E37" s="36"/>
      <c r="G37" s="22" t="s">
        <v>22</v>
      </c>
      <c r="H37" s="8">
        <f>H62</f>
        <v>42</v>
      </c>
      <c r="I37" s="8">
        <v>0</v>
      </c>
      <c r="J37" s="8">
        <f>SUM(H37:I37)</f>
        <v>42</v>
      </c>
    </row>
    <row r="38" spans="1:10" ht="78" customHeight="1">
      <c r="A38" s="14"/>
      <c r="B38" s="19"/>
      <c r="C38" s="19"/>
      <c r="D38" s="19"/>
      <c r="E38" s="36"/>
      <c r="G38" s="22" t="s">
        <v>26</v>
      </c>
      <c r="H38" s="23">
        <f>H48</f>
        <v>1</v>
      </c>
      <c r="I38" s="23">
        <v>0</v>
      </c>
      <c r="J38" s="23">
        <f>SUM(H38:I38)</f>
        <v>1</v>
      </c>
    </row>
    <row r="39" spans="1:10" ht="27" thickBot="1">
      <c r="A39" s="14"/>
      <c r="B39" s="19"/>
      <c r="C39" s="19"/>
      <c r="D39" s="19"/>
      <c r="E39" s="36"/>
      <c r="G39" s="4" t="s">
        <v>17</v>
      </c>
      <c r="H39" s="12">
        <f>SUM(H37:H38)</f>
        <v>43</v>
      </c>
      <c r="I39" s="12">
        <f>SUM(I37:I38)</f>
        <v>0</v>
      </c>
      <c r="J39" s="12">
        <f>SUM(H39:I39)</f>
        <v>43</v>
      </c>
    </row>
    <row r="40" spans="1:10" ht="65.25" customHeight="1" thickBot="1">
      <c r="A40" s="14"/>
      <c r="B40" s="19"/>
      <c r="C40" s="19"/>
      <c r="D40" s="19"/>
      <c r="E40" s="36"/>
      <c r="G40" s="14" t="s">
        <v>27</v>
      </c>
      <c r="H40" s="15">
        <f>SUM(H39:H39)</f>
        <v>43</v>
      </c>
      <c r="I40" s="15">
        <f>SUM(I39:I39)</f>
        <v>0</v>
      </c>
      <c r="J40" s="15">
        <f>SUM(J39:J39)</f>
        <v>43</v>
      </c>
    </row>
    <row r="41" spans="1:5" ht="15.75" thickTop="1">
      <c r="A41" s="14"/>
      <c r="B41" s="24"/>
      <c r="C41" s="24"/>
      <c r="D41" s="24"/>
      <c r="E41" s="36"/>
    </row>
    <row r="42" spans="1:10" ht="18.75">
      <c r="A42" s="57" t="s">
        <v>55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8.75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2:5" ht="15">
      <c r="B44" s="24"/>
      <c r="C44" s="24"/>
      <c r="D44" s="24"/>
      <c r="E44" s="36"/>
    </row>
    <row r="45" spans="1:10" ht="39.75" thickBot="1">
      <c r="A45" s="14"/>
      <c r="B45" s="21" t="s">
        <v>0</v>
      </c>
      <c r="C45" s="21" t="s">
        <v>1</v>
      </c>
      <c r="D45" s="21" t="s">
        <v>2</v>
      </c>
      <c r="E45" s="36"/>
      <c r="G45" s="14"/>
      <c r="H45" s="3" t="s">
        <v>0</v>
      </c>
      <c r="I45" s="3" t="s">
        <v>1</v>
      </c>
      <c r="J45" s="3" t="s">
        <v>2</v>
      </c>
    </row>
    <row r="46" spans="1:10" ht="51.75">
      <c r="A46" s="14" t="s">
        <v>29</v>
      </c>
      <c r="B46" s="7">
        <v>-20</v>
      </c>
      <c r="C46" s="7">
        <v>0</v>
      </c>
      <c r="D46" s="7">
        <f>SUM(B46:C46)</f>
        <v>-20</v>
      </c>
      <c r="E46" s="36"/>
      <c r="G46" s="14" t="s">
        <v>29</v>
      </c>
      <c r="H46" s="8">
        <v>-20</v>
      </c>
      <c r="I46" s="8">
        <v>0</v>
      </c>
      <c r="J46" s="8">
        <f aca="true" t="shared" si="0" ref="J46:J52">SUM(H46:I46)</f>
        <v>-20</v>
      </c>
    </row>
    <row r="47" spans="1:10" ht="26.25">
      <c r="A47" s="4" t="s">
        <v>20</v>
      </c>
      <c r="B47" s="7">
        <v>-2</v>
      </c>
      <c r="C47" s="7">
        <v>0</v>
      </c>
      <c r="D47" s="7">
        <f>SUM(B47:C47)</f>
        <v>-2</v>
      </c>
      <c r="E47" s="36"/>
      <c r="G47" s="22" t="s">
        <v>30</v>
      </c>
      <c r="H47" s="8">
        <v>-2</v>
      </c>
      <c r="I47" s="8">
        <v>0</v>
      </c>
      <c r="J47" s="8">
        <f t="shared" si="0"/>
        <v>-2</v>
      </c>
    </row>
    <row r="48" spans="1:10" ht="77.25">
      <c r="A48" s="4" t="s">
        <v>22</v>
      </c>
      <c r="B48" s="7">
        <v>1</v>
      </c>
      <c r="C48" s="7">
        <v>0</v>
      </c>
      <c r="D48" s="7">
        <f>SUM(B48:C48)</f>
        <v>1</v>
      </c>
      <c r="E48" s="36"/>
      <c r="G48" s="22" t="s">
        <v>26</v>
      </c>
      <c r="H48" s="23">
        <v>1</v>
      </c>
      <c r="I48" s="23">
        <v>0</v>
      </c>
      <c r="J48" s="23">
        <f t="shared" si="0"/>
        <v>1</v>
      </c>
    </row>
    <row r="49" spans="1:10" ht="26.25">
      <c r="A49" s="4" t="s">
        <v>31</v>
      </c>
      <c r="B49" s="7">
        <v>-37</v>
      </c>
      <c r="C49" s="7">
        <v>-27</v>
      </c>
      <c r="D49" s="7">
        <f>SUM(B49:C49)</f>
        <v>-64</v>
      </c>
      <c r="E49" s="36"/>
      <c r="G49" s="4" t="s">
        <v>32</v>
      </c>
      <c r="H49" s="8">
        <f>SUM(H47:H48)</f>
        <v>-1</v>
      </c>
      <c r="I49" s="8">
        <f>SUM(I47:I48)</f>
        <v>0</v>
      </c>
      <c r="J49" s="8">
        <f>SUM(J47:J48)</f>
        <v>-1</v>
      </c>
    </row>
    <row r="50" spans="1:13" ht="27" thickBot="1">
      <c r="A50" s="4" t="s">
        <v>33</v>
      </c>
      <c r="B50" s="13">
        <v>36</v>
      </c>
      <c r="C50" s="13">
        <f>-C49</f>
        <v>27</v>
      </c>
      <c r="D50" s="13">
        <f>SUM(B50:C50)</f>
        <v>63</v>
      </c>
      <c r="E50" s="36"/>
      <c r="G50" s="4" t="s">
        <v>34</v>
      </c>
      <c r="H50" s="8">
        <v>-37</v>
      </c>
      <c r="I50" s="8">
        <f>C49</f>
        <v>-27</v>
      </c>
      <c r="J50" s="8">
        <f t="shared" si="0"/>
        <v>-64</v>
      </c>
      <c r="M50" s="25"/>
    </row>
    <row r="51" spans="1:10" ht="52.5" thickBot="1">
      <c r="A51" s="14" t="s">
        <v>35</v>
      </c>
      <c r="B51" s="20">
        <f>SUM(B46:B50)</f>
        <v>-22</v>
      </c>
      <c r="C51" s="20">
        <f>SUM(C46:C50)</f>
        <v>0</v>
      </c>
      <c r="D51" s="20">
        <f>SUM(D46:D50)</f>
        <v>-22</v>
      </c>
      <c r="E51" s="36"/>
      <c r="G51" s="4" t="s">
        <v>36</v>
      </c>
      <c r="H51" s="13">
        <v>36</v>
      </c>
      <c r="I51" s="13">
        <f>-I50</f>
        <v>27</v>
      </c>
      <c r="J51" s="13">
        <f t="shared" si="0"/>
        <v>63</v>
      </c>
    </row>
    <row r="52" spans="1:10" ht="53.25" thickBot="1" thickTop="1">
      <c r="A52" s="26"/>
      <c r="B52" s="7"/>
      <c r="C52" s="7"/>
      <c r="D52" s="7"/>
      <c r="E52" s="36"/>
      <c r="G52" s="14" t="s">
        <v>35</v>
      </c>
      <c r="H52" s="20">
        <f>H46+H49+H50+H51</f>
        <v>-22</v>
      </c>
      <c r="I52" s="20">
        <f>I46+I49+I50+I51</f>
        <v>0</v>
      </c>
      <c r="J52" s="20">
        <f t="shared" si="0"/>
        <v>-22</v>
      </c>
    </row>
    <row r="53" spans="1:10" ht="15.75" thickTop="1">
      <c r="A53" s="1"/>
      <c r="E53" s="36"/>
      <c r="G53" s="26"/>
      <c r="H53" s="8"/>
      <c r="I53" s="8"/>
      <c r="J53" s="8"/>
    </row>
    <row r="54" spans="1:7" ht="15">
      <c r="A54" s="27"/>
      <c r="C54" s="28"/>
      <c r="E54" s="36"/>
      <c r="G54" s="26"/>
    </row>
    <row r="55" spans="1:10" ht="18.75">
      <c r="A55" s="54" t="s">
        <v>56</v>
      </c>
      <c r="B55" s="55"/>
      <c r="C55" s="55"/>
      <c r="D55" s="55"/>
      <c r="E55" s="55"/>
      <c r="F55" s="55"/>
      <c r="G55" s="55"/>
      <c r="H55" s="55"/>
      <c r="I55" s="55"/>
      <c r="J55" s="55"/>
    </row>
    <row r="56" spans="1:7" ht="15">
      <c r="A56" s="27"/>
      <c r="C56" s="28"/>
      <c r="E56" s="36"/>
      <c r="G56" s="26"/>
    </row>
    <row r="57" spans="1:10" ht="39.75" thickBot="1">
      <c r="A57" s="14"/>
      <c r="B57" s="3" t="s">
        <v>0</v>
      </c>
      <c r="C57" s="3" t="s">
        <v>1</v>
      </c>
      <c r="D57" s="3" t="s">
        <v>2</v>
      </c>
      <c r="E57" s="36"/>
      <c r="G57" s="14"/>
      <c r="H57" s="3" t="s">
        <v>0</v>
      </c>
      <c r="I57" s="3" t="s">
        <v>1</v>
      </c>
      <c r="J57" s="3" t="s">
        <v>2</v>
      </c>
    </row>
    <row r="58" spans="1:10" ht="51.75">
      <c r="A58" s="4" t="s">
        <v>37</v>
      </c>
      <c r="B58" s="6">
        <v>298</v>
      </c>
      <c r="C58" s="6">
        <v>115</v>
      </c>
      <c r="D58" s="6">
        <f aca="true" t="shared" si="1" ref="D58:D63">SUM(B58:C58)</f>
        <v>413</v>
      </c>
      <c r="E58" s="36"/>
      <c r="G58" s="4" t="s">
        <v>37</v>
      </c>
      <c r="H58" s="8">
        <v>335</v>
      </c>
      <c r="I58" s="8">
        <v>142</v>
      </c>
      <c r="J58" s="8">
        <f aca="true" t="shared" si="2" ref="J58:J63">SUM(H58:I58)</f>
        <v>477</v>
      </c>
    </row>
    <row r="59" spans="1:10" ht="26.25">
      <c r="A59" s="4" t="s">
        <v>16</v>
      </c>
      <c r="B59" s="6">
        <v>13</v>
      </c>
      <c r="C59" s="6">
        <v>48</v>
      </c>
      <c r="D59" s="6">
        <f t="shared" si="1"/>
        <v>61</v>
      </c>
      <c r="E59" s="36"/>
      <c r="G59" s="4" t="s">
        <v>38</v>
      </c>
      <c r="H59" s="8">
        <v>15</v>
      </c>
      <c r="I59" s="8">
        <v>58</v>
      </c>
      <c r="J59" s="8">
        <f t="shared" si="2"/>
        <v>73</v>
      </c>
    </row>
    <row r="60" spans="1:10" ht="26.25">
      <c r="A60" s="4" t="s">
        <v>18</v>
      </c>
      <c r="B60" s="6">
        <v>24</v>
      </c>
      <c r="C60" s="6">
        <v>11</v>
      </c>
      <c r="D60" s="6">
        <f t="shared" si="1"/>
        <v>35</v>
      </c>
      <c r="E60" s="36"/>
      <c r="G60" s="4" t="s">
        <v>39</v>
      </c>
      <c r="H60" s="8">
        <v>25</v>
      </c>
      <c r="I60" s="8">
        <v>10</v>
      </c>
      <c r="J60" s="8">
        <f t="shared" si="2"/>
        <v>35</v>
      </c>
    </row>
    <row r="61" spans="1:10" ht="26.25">
      <c r="A61" s="4" t="s">
        <v>33</v>
      </c>
      <c r="B61" s="6">
        <f>-B50</f>
        <v>-36</v>
      </c>
      <c r="C61" s="6">
        <f>-C50</f>
        <v>-27</v>
      </c>
      <c r="D61" s="6">
        <f t="shared" si="1"/>
        <v>-63</v>
      </c>
      <c r="E61" s="36"/>
      <c r="G61" s="4" t="s">
        <v>36</v>
      </c>
      <c r="H61" s="8">
        <f>-H51</f>
        <v>-36</v>
      </c>
      <c r="I61" s="8">
        <f>-I51</f>
        <v>-27</v>
      </c>
      <c r="J61" s="8">
        <f t="shared" si="2"/>
        <v>-63</v>
      </c>
    </row>
    <row r="62" spans="1:10" ht="27" thickBot="1">
      <c r="A62" s="4" t="s">
        <v>22</v>
      </c>
      <c r="B62" s="12">
        <v>35</v>
      </c>
      <c r="C62" s="12">
        <v>-28</v>
      </c>
      <c r="D62" s="12">
        <f t="shared" si="1"/>
        <v>7</v>
      </c>
      <c r="E62" s="36"/>
      <c r="G62" s="4" t="s">
        <v>22</v>
      </c>
      <c r="H62" s="12">
        <v>42</v>
      </c>
      <c r="I62" s="12">
        <v>-31</v>
      </c>
      <c r="J62" s="12">
        <f t="shared" si="2"/>
        <v>11</v>
      </c>
    </row>
    <row r="63" spans="1:10" ht="52.5" thickBot="1">
      <c r="A63" s="14" t="s">
        <v>40</v>
      </c>
      <c r="B63" s="15">
        <f>SUM(B58:B62)</f>
        <v>334</v>
      </c>
      <c r="C63" s="15">
        <f>SUM(C58:C62)</f>
        <v>119</v>
      </c>
      <c r="D63" s="15">
        <f t="shared" si="1"/>
        <v>453</v>
      </c>
      <c r="E63" s="36"/>
      <c r="G63" s="14" t="s">
        <v>41</v>
      </c>
      <c r="H63" s="15">
        <f>SUM(H58:H62)</f>
        <v>381</v>
      </c>
      <c r="I63" s="15">
        <f>SUM(I58:I62)</f>
        <v>152</v>
      </c>
      <c r="J63" s="15">
        <f t="shared" si="2"/>
        <v>533</v>
      </c>
    </row>
    <row r="64" spans="1:10" ht="15.75" thickTop="1">
      <c r="A64" s="29"/>
      <c r="B64" s="30"/>
      <c r="C64" s="30"/>
      <c r="D64" s="30"/>
      <c r="E64" s="36"/>
      <c r="G64" s="29"/>
      <c r="H64" s="31"/>
      <c r="I64" s="31"/>
      <c r="J64" s="31"/>
    </row>
    <row r="65" spans="1:7" ht="15">
      <c r="A65" s="1"/>
      <c r="E65" s="36"/>
      <c r="G65" s="26"/>
    </row>
    <row r="66" spans="1:10" ht="18.75" customHeight="1">
      <c r="A66" s="54" t="s">
        <v>63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7" ht="15">
      <c r="A67" s="27"/>
      <c r="C67" s="28"/>
      <c r="E67" s="36"/>
      <c r="G67" s="26"/>
    </row>
    <row r="68" spans="2:10" ht="39.75" thickBot="1">
      <c r="B68" s="3" t="s">
        <v>0</v>
      </c>
      <c r="C68" s="3" t="s">
        <v>1</v>
      </c>
      <c r="D68" s="3" t="s">
        <v>2</v>
      </c>
      <c r="E68" s="36"/>
      <c r="H68" s="3" t="s">
        <v>0</v>
      </c>
      <c r="I68" s="3" t="s">
        <v>1</v>
      </c>
      <c r="J68" s="3" t="s">
        <v>2</v>
      </c>
    </row>
    <row r="69" spans="1:10" ht="39">
      <c r="A69" s="14" t="s">
        <v>42</v>
      </c>
      <c r="B69" s="33">
        <f>B58+B46+B79</f>
        <v>276</v>
      </c>
      <c r="C69" s="33">
        <f>C58+C46+C79</f>
        <v>115</v>
      </c>
      <c r="D69" s="33">
        <f>SUM(B69:C69)</f>
        <v>391</v>
      </c>
      <c r="E69" s="36"/>
      <c r="G69" s="14" t="s">
        <v>42</v>
      </c>
      <c r="H69" s="32">
        <f>H58+H46</f>
        <v>315</v>
      </c>
      <c r="I69" s="32">
        <f>I58+I46</f>
        <v>142</v>
      </c>
      <c r="J69" s="32">
        <f>SUM(H69:I69)</f>
        <v>457</v>
      </c>
    </row>
    <row r="70" spans="1:10" ht="15">
      <c r="A70" s="4" t="s">
        <v>31</v>
      </c>
      <c r="B70" s="34">
        <f>B49</f>
        <v>-37</v>
      </c>
      <c r="C70" s="34">
        <f>C49</f>
        <v>-27</v>
      </c>
      <c r="D70" s="33">
        <f>SUM(B70:C70)</f>
        <v>-64</v>
      </c>
      <c r="E70" s="36"/>
      <c r="G70" s="4" t="s">
        <v>34</v>
      </c>
      <c r="H70" s="32">
        <f>H50</f>
        <v>-37</v>
      </c>
      <c r="I70" s="32">
        <f>I50</f>
        <v>-27</v>
      </c>
      <c r="J70" s="32">
        <f>SUM(H70:I70)</f>
        <v>-64</v>
      </c>
    </row>
    <row r="71" spans="1:10" ht="39.75" thickBot="1">
      <c r="A71" s="4" t="s">
        <v>23</v>
      </c>
      <c r="B71" s="12">
        <f>B31</f>
        <v>72</v>
      </c>
      <c r="C71" s="12">
        <f>C31</f>
        <v>31</v>
      </c>
      <c r="D71" s="12">
        <f>SUM(B71:C71)</f>
        <v>103</v>
      </c>
      <c r="E71" s="36"/>
      <c r="G71" s="4" t="s">
        <v>23</v>
      </c>
      <c r="H71" s="32">
        <f>H29</f>
        <v>38</v>
      </c>
      <c r="I71" s="32">
        <f>I29</f>
        <v>37</v>
      </c>
      <c r="J71" s="32">
        <f>SUM(H71:I71)</f>
        <v>75</v>
      </c>
    </row>
    <row r="72" spans="1:10" ht="39.75" thickBot="1">
      <c r="A72" s="14" t="s">
        <v>43</v>
      </c>
      <c r="B72" s="15">
        <f>B19</f>
        <v>311</v>
      </c>
      <c r="C72" s="15">
        <f>C19</f>
        <v>119</v>
      </c>
      <c r="D72" s="15">
        <f>SUM(B72:C72)</f>
        <v>430</v>
      </c>
      <c r="E72" s="36"/>
      <c r="G72" s="4" t="s">
        <v>27</v>
      </c>
      <c r="H72" s="12">
        <f>H40</f>
        <v>43</v>
      </c>
      <c r="I72" s="12">
        <f>I40</f>
        <v>0</v>
      </c>
      <c r="J72" s="12">
        <f>SUM(H72:I72)</f>
        <v>43</v>
      </c>
    </row>
    <row r="73" spans="1:10" ht="40.5" thickBot="1" thickTop="1">
      <c r="A73" s="29"/>
      <c r="B73" s="30"/>
      <c r="C73" s="30"/>
      <c r="D73" s="30"/>
      <c r="E73" s="36"/>
      <c r="G73" s="14" t="s">
        <v>43</v>
      </c>
      <c r="H73" s="15">
        <f>SUM(H69:H72)</f>
        <v>359</v>
      </c>
      <c r="I73" s="15">
        <f>SUM(I69:I72)</f>
        <v>152</v>
      </c>
      <c r="J73" s="15">
        <f>SUM(H73:I73)</f>
        <v>511</v>
      </c>
    </row>
    <row r="74" spans="2:10" ht="15.75" thickTop="1">
      <c r="B74" s="35"/>
      <c r="C74" s="35"/>
      <c r="D74" s="35"/>
      <c r="E74" s="36"/>
      <c r="G74" s="29"/>
      <c r="H74" s="32"/>
      <c r="I74" s="32"/>
      <c r="J74" s="32"/>
    </row>
    <row r="75" spans="2:10" ht="15">
      <c r="B75" s="35"/>
      <c r="C75" s="35"/>
      <c r="D75" s="35"/>
      <c r="E75" s="36"/>
      <c r="G75" s="29"/>
      <c r="H75" s="32"/>
      <c r="I75" s="32"/>
      <c r="J75" s="32"/>
    </row>
    <row r="76" spans="1:10" ht="18.75" customHeight="1">
      <c r="A76" s="54" t="s">
        <v>64</v>
      </c>
      <c r="B76" s="54"/>
      <c r="C76" s="54"/>
      <c r="D76" s="54"/>
      <c r="E76" s="54"/>
      <c r="F76" s="54"/>
      <c r="G76" s="54"/>
      <c r="H76" s="54"/>
      <c r="I76" s="54"/>
      <c r="J76" s="54"/>
    </row>
    <row r="77" spans="2:10" ht="15">
      <c r="B77" s="35"/>
      <c r="C77" s="35"/>
      <c r="D77" s="35"/>
      <c r="E77" s="36"/>
      <c r="G77" s="29"/>
      <c r="H77" s="32"/>
      <c r="I77" s="32"/>
      <c r="J77" s="32"/>
    </row>
    <row r="78" spans="2:5" ht="39.75" thickBot="1">
      <c r="B78" s="3" t="s">
        <v>0</v>
      </c>
      <c r="C78" s="3" t="s">
        <v>1</v>
      </c>
      <c r="D78" s="3" t="s">
        <v>2</v>
      </c>
      <c r="E78" s="36"/>
    </row>
    <row r="79" spans="1:5" ht="15">
      <c r="A79" s="14" t="s">
        <v>44</v>
      </c>
      <c r="B79" s="34">
        <f>+B18-B30</f>
        <v>-2</v>
      </c>
      <c r="C79" s="34">
        <f>+C18-C30</f>
        <v>0</v>
      </c>
      <c r="D79" s="34">
        <f>+D18-D30</f>
        <v>-2</v>
      </c>
      <c r="E79" s="36"/>
    </row>
    <row r="80" spans="1:5" ht="39.75" thickBot="1">
      <c r="A80" s="4" t="s">
        <v>24</v>
      </c>
      <c r="B80" s="12">
        <f>B30</f>
        <v>1</v>
      </c>
      <c r="C80" s="12">
        <f>C30</f>
        <v>0</v>
      </c>
      <c r="D80" s="12">
        <f>D30</f>
        <v>1</v>
      </c>
      <c r="E80" s="36"/>
    </row>
    <row r="81" spans="1:5" ht="15.75" thickBot="1">
      <c r="A81" s="14" t="s">
        <v>45</v>
      </c>
      <c r="B81" s="15">
        <f>SUM(B79:B80)</f>
        <v>-1</v>
      </c>
      <c r="C81" s="15">
        <f>SUM(C79:C80)</f>
        <v>0</v>
      </c>
      <c r="D81" s="15">
        <f>SUM(D79:D80)</f>
        <v>-1</v>
      </c>
      <c r="E81" s="36"/>
    </row>
    <row r="82" spans="1:5" ht="15.75" thickTop="1">
      <c r="A82" s="29"/>
      <c r="B82" s="34"/>
      <c r="C82" s="34"/>
      <c r="D82" s="34"/>
      <c r="E82" s="36"/>
    </row>
    <row r="83" ht="15">
      <c r="E83" s="36"/>
    </row>
    <row r="84" ht="15">
      <c r="E84" s="36"/>
    </row>
    <row r="85" spans="5:12" ht="49.5" customHeight="1">
      <c r="E85" s="36"/>
      <c r="G85" s="52" t="s">
        <v>60</v>
      </c>
      <c r="H85" s="52"/>
      <c r="I85" s="52"/>
      <c r="J85" s="52"/>
      <c r="K85" s="56"/>
      <c r="L85" s="56"/>
    </row>
    <row r="86" spans="5:12" ht="115.5" thickBot="1">
      <c r="E86" s="36"/>
      <c r="G86" s="42"/>
      <c r="H86" s="43" t="s">
        <v>3</v>
      </c>
      <c r="I86" s="44" t="s">
        <v>4</v>
      </c>
      <c r="J86" s="44" t="s">
        <v>5</v>
      </c>
      <c r="K86" s="44" t="s">
        <v>6</v>
      </c>
      <c r="L86" s="43" t="s">
        <v>7</v>
      </c>
    </row>
    <row r="87" spans="5:12" ht="15">
      <c r="E87" s="36"/>
      <c r="G87" s="45" t="s">
        <v>8</v>
      </c>
      <c r="H87" s="46">
        <f>D69</f>
        <v>391</v>
      </c>
      <c r="I87" s="47">
        <f>L87-H87</f>
        <v>66</v>
      </c>
      <c r="J87" s="47">
        <v>0</v>
      </c>
      <c r="K87" s="47">
        <v>0</v>
      </c>
      <c r="L87" s="46">
        <f>J69</f>
        <v>457</v>
      </c>
    </row>
    <row r="88" spans="5:13" ht="15">
      <c r="E88" s="36"/>
      <c r="G88" s="45" t="s">
        <v>10</v>
      </c>
      <c r="H88" s="46">
        <f>D19</f>
        <v>430</v>
      </c>
      <c r="I88" s="47">
        <f>I87</f>
        <v>66</v>
      </c>
      <c r="J88" s="47">
        <f>J29-D31</f>
        <v>-28</v>
      </c>
      <c r="K88" s="47">
        <f>J40</f>
        <v>43</v>
      </c>
      <c r="L88" s="46">
        <f>SUM(H88:K88)</f>
        <v>511</v>
      </c>
      <c r="M88" s="9"/>
    </row>
  </sheetData>
  <sheetProtection/>
  <mergeCells count="19">
    <mergeCell ref="K16:L16"/>
    <mergeCell ref="K18:L18"/>
    <mergeCell ref="K26:L26"/>
    <mergeCell ref="A55:J55"/>
    <mergeCell ref="A66:J66"/>
    <mergeCell ref="A76:J76"/>
    <mergeCell ref="G85:L85"/>
    <mergeCell ref="A12:J12"/>
    <mergeCell ref="A21:J21"/>
    <mergeCell ref="A22:J22"/>
    <mergeCell ref="A33:J33"/>
    <mergeCell ref="A42:J42"/>
    <mergeCell ref="A43:J43"/>
    <mergeCell ref="A1:L1"/>
    <mergeCell ref="A6:L6"/>
    <mergeCell ref="A7:L7"/>
    <mergeCell ref="A8:L8"/>
    <mergeCell ref="A10:D10"/>
    <mergeCell ref="G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2013-08-22T09:26:34Z</dcterms:created>
  <dcterms:modified xsi:type="dcterms:W3CDTF">2013-09-03T05:58:35Z</dcterms:modified>
  <cp:category/>
  <cp:version/>
  <cp:contentType/>
  <cp:contentStatus/>
</cp:coreProperties>
</file>